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56100SV006\share\■令和８年度\003　林道関係\001　県営関係\02　工事データ\R8\大川原旭丸線作業道\02　設計関係\01　当初\06_工事費内訳書\"/>
    </mc:Choice>
  </mc:AlternateContent>
  <xr:revisionPtr revIDLastSave="0" documentId="13_ncr:1_{FDC5018D-D10B-460E-803A-E734A9C5EAB5}" xr6:coauthVersionLast="47" xr6:coauthVersionMax="47" xr10:uidLastSave="{00000000-0000-0000-0000-000000000000}"/>
  <bookViews>
    <workbookView xWindow="2868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工事費内訳書!$A$1:$G$107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工事費内訳書!$G$107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工事費内訳書!$I$107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1" i="59" l="1"/>
  <c r="G99" i="59"/>
  <c r="G98" i="59" s="1"/>
  <c r="G95" i="59"/>
  <c r="G94" i="59"/>
  <c r="G92" i="59"/>
  <c r="G91" i="59"/>
  <c r="G74" i="59" s="1"/>
  <c r="G76" i="59"/>
  <c r="G75" i="59"/>
  <c r="G72" i="59"/>
  <c r="G71" i="59"/>
  <c r="G70" i="59" s="1"/>
  <c r="G66" i="59"/>
  <c r="G65" i="59"/>
  <c r="G64" i="59"/>
  <c r="G61" i="59"/>
  <c r="G60" i="59" s="1"/>
  <c r="G59" i="59" s="1"/>
  <c r="G55" i="59"/>
  <c r="G54" i="59"/>
  <c r="G51" i="59"/>
  <c r="G50" i="59" s="1"/>
  <c r="G49" i="59" s="1"/>
  <c r="G46" i="59"/>
  <c r="G45" i="59"/>
  <c r="G44" i="59" s="1"/>
  <c r="G39" i="59"/>
  <c r="G35" i="59"/>
  <c r="G31" i="59"/>
  <c r="G25" i="59"/>
  <c r="G18" i="59"/>
  <c r="G17" i="59" s="1"/>
  <c r="G16" i="59" s="1"/>
  <c r="G15" i="59" l="1"/>
  <c r="G12" i="59" s="1"/>
  <c r="G10" i="59" s="1"/>
  <c r="G106" i="59" s="1"/>
  <c r="G107" i="59" s="1"/>
</calcChain>
</file>

<file path=xl/sharedStrings.xml><?xml version="1.0" encoding="utf-8"?>
<sst xmlns="http://schemas.openxmlformats.org/spreadsheetml/2006/main" count="214" uniqueCount="115">
  <si>
    <t>住　　　　所</t>
  </si>
  <si>
    <t>商号又は名称</t>
  </si>
  <si>
    <t>代 表 者 名</t>
  </si>
  <si>
    <t>工事費内訳書</t>
  </si>
  <si>
    <t>工 事 名</t>
  </si>
  <si>
    <t>Ｒ８徳林　林開大川原旭丸線作業道　上勝町　開設工事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</si>
  <si>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</si>
  <si>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</si>
  <si>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</si>
  <si>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</si>
  <si>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</si>
  <si>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</si>
  <si>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</si>
  <si>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</si>
  <si>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</si>
  <si>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</si>
  <si>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</si>
  <si>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</si>
  <si>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</si>
  <si>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</si>
  <si>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</si>
  <si>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</si>
  <si>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土工
_x000D_V=368m3</t>
  </si>
  <si>
    <t>土工
_x000D_</t>
  </si>
  <si>
    <t>切土　礫質土
_x000D_</t>
  </si>
  <si>
    <t>m3</t>
  </si>
  <si>
    <t>㎡</t>
  </si>
  <si>
    <t>切土　軟岩（Ⅰ）A
_x000D_</t>
  </si>
  <si>
    <t>盛土
_x000D_</t>
  </si>
  <si>
    <t>捨土
_x000D_</t>
  </si>
  <si>
    <t>土羽工
_x000D_土場</t>
  </si>
  <si>
    <t>角材筋工（1本筋工）
_x000D_</t>
  </si>
  <si>
    <t>ｍ</t>
  </si>
  <si>
    <t>法面保護工
_x000D_A=184.4m2</t>
  </si>
  <si>
    <t>法面保護工
_x000D_</t>
  </si>
  <si>
    <t>擁壁工
_x000D_</t>
  </si>
  <si>
    <t>擁壁工
_x000D_V=100.9m3</t>
  </si>
  <si>
    <t>擁壁工(コンクリート)
_x000D_No.14+6.3～No.15+10.0</t>
  </si>
  <si>
    <t>かご工
_x000D_土場</t>
  </si>
  <si>
    <t>鋼製かご枠
_x000D_</t>
  </si>
  <si>
    <t>かご枠工
_x000D_80cm,詰石,吸出防止材設置</t>
  </si>
  <si>
    <t>石材運搬　割栗石
_x000D_かご枠工</t>
  </si>
  <si>
    <t>排水構造物工
_x000D_</t>
  </si>
  <si>
    <t>管渠工
_x000D_</t>
  </si>
  <si>
    <t>礫暗渠工
_x000D_MC.10</t>
  </si>
  <si>
    <t>礫暗渠工
_x000D_φ300mm,網状・波状管</t>
  </si>
  <si>
    <t>石材運搬　割栗石
_x000D_礫暗渠工</t>
  </si>
  <si>
    <t>道路付属施設工
_x000D_</t>
  </si>
  <si>
    <t>ton</t>
  </si>
  <si>
    <t>仮設工
_x000D_</t>
  </si>
  <si>
    <t>落石防護柵工
_x000D_</t>
  </si>
  <si>
    <t>支障木処理工
_x000D_</t>
  </si>
  <si>
    <t>伐採費
_x000D_</t>
  </si>
  <si>
    <t>伐採費
_x000D_雑木</t>
  </si>
  <si>
    <t>雑木　伐採費
_x000D_胸高直径　12cm</t>
  </si>
  <si>
    <t>本</t>
  </si>
  <si>
    <t>雑木　伐採費
_x000D_胸高直径　13cm</t>
  </si>
  <si>
    <t>雑木　伐採費
_x000D_胸高直径　15cm</t>
  </si>
  <si>
    <t>雑木　伐採費
_x000D_胸高直径　16cm</t>
  </si>
  <si>
    <t>雑木　伐採費
_x000D_胸高直径　18cm</t>
  </si>
  <si>
    <t>雑木　伐採費
_x000D_胸高直径　19cm</t>
  </si>
  <si>
    <t>雑木　伐採費
_x000D_胸高直径　21cm</t>
  </si>
  <si>
    <t>雑木　伐採費
_x000D_胸高直径　22cm</t>
  </si>
  <si>
    <t>雑木　伐採費
_x000D_胸高直径　24cm</t>
  </si>
  <si>
    <t>雑木　伐採費
_x000D_胸高直径　25cm</t>
  </si>
  <si>
    <t>雑木　伐採費
_x000D_胸高直径　26cm</t>
  </si>
  <si>
    <t>雑木　伐採費
_x000D_胸高直径　27cm</t>
  </si>
  <si>
    <t>雑木　伐採費
_x000D_胸高直径　28cm</t>
  </si>
  <si>
    <t>雑木　伐採費
_x000D_胸高直径 31cm以上</t>
  </si>
  <si>
    <t>枝条片付
_x000D_</t>
  </si>
  <si>
    <t>根株処理
_x000D_</t>
  </si>
  <si>
    <t>間接工事費
_x000D_</t>
  </si>
  <si>
    <t>共通仮設費
_x000D_</t>
  </si>
  <si>
    <t>共通仮設費（率計上）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</si>
  <si>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</si>
  <si>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</si>
  <si>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</si>
  <si>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</si>
  <si>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</si>
  <si>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</si>
  <si>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</si>
  <si>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</si>
  <si>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</si>
  <si>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</si>
  <si>
    <t>地山掘削工（床堀）
機械掘削,礫質土</t>
    <phoneticPr fontId="7"/>
  </si>
  <si>
    <t>埋戻工</t>
    <phoneticPr fontId="7"/>
  </si>
  <si>
    <t>地山掘削工（切取・片切）
人力併用機械掘削,礫質土</t>
    <phoneticPr fontId="7"/>
  </si>
  <si>
    <t>地山掘削工(切取･ｵｰﾌﾟﾝｶｯﾄ)
機械掘削,礫質土</t>
    <phoneticPr fontId="7"/>
  </si>
  <si>
    <t>掘削土積込
機械積込,礫質土</t>
    <phoneticPr fontId="7"/>
  </si>
  <si>
    <t>機械切土法面整形
礫質土</t>
    <phoneticPr fontId="7"/>
  </si>
  <si>
    <t>地山掘削工（床堀）
機械掘削,軟岩(Ⅰ)</t>
    <phoneticPr fontId="7"/>
  </si>
  <si>
    <t>地山掘削工（切取・片切）
人力併用機械掘削,軟岩(Ⅰ)</t>
    <phoneticPr fontId="7"/>
  </si>
  <si>
    <t>地山掘削工(切取･ｵｰﾌﾟﾝｶｯﾄ)
機械掘削,軟岩(Ⅰ)</t>
    <phoneticPr fontId="7"/>
  </si>
  <si>
    <t>掘削土積込
機械積込,軟岩(Ⅰ)</t>
    <phoneticPr fontId="7"/>
  </si>
  <si>
    <t>機械切土法面整形
軟岩(Ⅰ)</t>
    <phoneticPr fontId="7"/>
  </si>
  <si>
    <t>機械盛土
路床,2.5m以上4.0m未満,敷均し締固め</t>
    <phoneticPr fontId="7"/>
  </si>
  <si>
    <t>機械盛土
路床,2.5m未満,敷均し締固め</t>
    <phoneticPr fontId="7"/>
  </si>
  <si>
    <t>機械盛土
路体,2.5m以上4.0m未満,敷均し締固め</t>
    <phoneticPr fontId="7"/>
  </si>
  <si>
    <t>不整地運搬車運搬
礫質土</t>
    <phoneticPr fontId="7"/>
  </si>
  <si>
    <t>不整地運搬車運搬
軟岩(Ⅰ)</t>
    <phoneticPr fontId="7"/>
  </si>
  <si>
    <t>林道工事における盛土
路体,4.0m以上,敷均し締固め</t>
    <phoneticPr fontId="7"/>
  </si>
  <si>
    <t xml:space="preserve">吸出し防止材設置
</t>
    <phoneticPr fontId="7"/>
  </si>
  <si>
    <t xml:space="preserve">盛土法面整形(削取り整形)
</t>
    <phoneticPr fontId="7"/>
  </si>
  <si>
    <t xml:space="preserve">植生シート工
</t>
    <phoneticPr fontId="7"/>
  </si>
  <si>
    <t>植生マット工(ｱﾝｶｰ(φ9mm×200mm)仕様)亀甲金網ヤシ繊維植生マット(W=1.0mL=10m)</t>
    <phoneticPr fontId="7"/>
  </si>
  <si>
    <t>ラス張工</t>
    <phoneticPr fontId="7"/>
  </si>
  <si>
    <t>重力式擁壁
一般養生,18-8-40(高炉),W/C≦60％</t>
    <phoneticPr fontId="7"/>
  </si>
  <si>
    <t>基面整正</t>
    <phoneticPr fontId="7"/>
  </si>
  <si>
    <t>床掘（礫質土）
機械施工</t>
    <phoneticPr fontId="7"/>
  </si>
  <si>
    <t>ｶﾞｰﾄﾞﾚｰﾙ設置
ｺﾝｸﾘｰﾄ建込,塗装品C-2B,直線部</t>
    <phoneticPr fontId="7"/>
  </si>
  <si>
    <t>ｶﾞｰﾄﾞﾚｰﾙ設置
ｺﾝｸﾘｰﾄ建込,塗装品C-2B,曲線部</t>
    <phoneticPr fontId="7"/>
  </si>
  <si>
    <t>鉄筋工（加工・組立）
D13,SD295</t>
    <phoneticPr fontId="7"/>
  </si>
  <si>
    <t xml:space="preserve">枝条片付
</t>
    <phoneticPr fontId="7"/>
  </si>
  <si>
    <t xml:space="preserve">木材チップ化
</t>
    <phoneticPr fontId="7"/>
  </si>
  <si>
    <t xml:space="preserve">機械運搬
根株
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</si>
</sst>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6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12" xfId="1" applyNumberFormat="1" applyFont="1" applyFill="1" applyBorder="1" applyAlignment="1">
      <alignment vertical="top" wrapText="1"/>
    </xf>
    <xf numFmtId="49" fontId="1" fillId="0" borderId="13" xfId="1" applyNumberFormat="1" applyFont="1" applyFill="1" applyBorder="1" applyAlignment="1">
      <alignment vertical="top" wrapText="1"/>
    </xf>
    <xf numFmtId="49" fontId="1" fillId="0" borderId="7" xfId="1" applyNumberFormat="1" applyFont="1" applyFill="1" applyBorder="1" applyAlignment="1">
      <alignment vertical="top" wrapText="1"/>
    </xf>
    <xf numFmtId="49" fontId="1" fillId="0" borderId="8" xfId="1" applyNumberFormat="1" applyFont="1" applyFill="1" applyBorder="1" applyAlignment="1">
      <alignment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09"/>
  <sheetViews>
    <sheetView showGridLines="0" tabSelected="1" zoomScaleNormal="100" zoomScaleSheetLayoutView="100" workbookViewId="0"/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7"/>
      <c r="G3" s="27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7"/>
      <c r="G4" s="27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7"/>
      <c r="G5" s="27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8" t="s">
        <v>3</v>
      </c>
      <c r="B7" s="28"/>
      <c r="C7" s="28"/>
      <c r="D7" s="28"/>
      <c r="E7" s="28"/>
      <c r="F7" s="28"/>
      <c r="G7" s="28"/>
      <c r="H7" s="1"/>
      <c r="I7" s="1"/>
      <c r="J7" s="1"/>
    </row>
    <row r="8" spans="1:10" ht="11.25" customHeight="1" x14ac:dyDescent="0.15">
      <c r="A8" s="3" t="s">
        <v>4</v>
      </c>
      <c r="B8" s="23" t="s">
        <v>5</v>
      </c>
      <c r="C8" s="23"/>
      <c r="D8" s="23"/>
      <c r="E8" s="23"/>
      <c r="F8" s="23"/>
      <c r="G8" s="23"/>
      <c r="H8" s="1"/>
      <c r="I8" s="1"/>
      <c r="J8" s="1"/>
    </row>
    <row r="9" spans="1:10" ht="11.25" customHeight="1" x14ac:dyDescent="0.15">
      <c r="A9" s="24" t="s">
        <v>6</v>
      </c>
      <c r="B9" s="25"/>
      <c r="C9" s="25"/>
      <c r="D9" s="26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30"/>
      <c r="C10" s="30"/>
      <c r="D10" s="31"/>
      <c r="E10" s="9" t="s">
        <v>13</v>
      </c>
      <c r="F10" s="10">
        <v>1</v>
      </c>
      <c r="G10" s="11">
        <f>+G12+G98</f>
        <v>0</v>
      </c>
      <c r="H10" s="1"/>
      <c r="I10" s="12">
        <v>1</v>
      </c>
      <c r="J10" s="12"/>
    </row>
    <row r="11" spans="1:10" ht="42" customHeight="1" x14ac:dyDescent="0.15">
      <c r="A11" s="13"/>
      <c r="B11" s="30" t="s">
        <v>14</v>
      </c>
      <c r="C11" s="30"/>
      <c r="D11" s="3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9" t="s">
        <v>16</v>
      </c>
      <c r="B12" s="30"/>
      <c r="C12" s="30"/>
      <c r="D12" s="31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30" t="s">
        <v>17</v>
      </c>
      <c r="C13" s="30"/>
      <c r="D13" s="3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30" t="s">
        <v>19</v>
      </c>
      <c r="C14" s="30"/>
      <c r="D14" s="3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9" t="s">
        <v>21</v>
      </c>
      <c r="B15" s="30"/>
      <c r="C15" s="30"/>
      <c r="D15" s="31"/>
      <c r="E15" s="9" t="s">
        <v>13</v>
      </c>
      <c r="F15" s="10">
        <v>1</v>
      </c>
      <c r="G15" s="11">
        <f>+G16+G44+G49+G59+G64+G70+G74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30" t="s">
        <v>22</v>
      </c>
      <c r="C16" s="30"/>
      <c r="D16" s="31"/>
      <c r="E16" s="9" t="s">
        <v>13</v>
      </c>
      <c r="F16" s="10">
        <v>1</v>
      </c>
      <c r="G16" s="11">
        <f>+G17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30" t="s">
        <v>23</v>
      </c>
      <c r="D17" s="31"/>
      <c r="E17" s="9" t="s">
        <v>13</v>
      </c>
      <c r="F17" s="10">
        <v>1</v>
      </c>
      <c r="G17" s="11">
        <f>+G18+G25+G31+G35+G39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24</v>
      </c>
      <c r="E18" s="9" t="s">
        <v>13</v>
      </c>
      <c r="F18" s="10">
        <v>1</v>
      </c>
      <c r="G18" s="11">
        <f>+G19+G20+G21+G22+G23+G24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32"/>
      <c r="C19" s="32"/>
      <c r="D19" s="33" t="s">
        <v>84</v>
      </c>
      <c r="E19" s="9" t="s">
        <v>25</v>
      </c>
      <c r="F19" s="10">
        <v>15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32"/>
      <c r="C20" s="32"/>
      <c r="D20" s="33" t="s">
        <v>85</v>
      </c>
      <c r="E20" s="9" t="s">
        <v>25</v>
      </c>
      <c r="F20" s="10">
        <v>6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32"/>
      <c r="C21" s="32"/>
      <c r="D21" s="33" t="s">
        <v>86</v>
      </c>
      <c r="E21" s="9" t="s">
        <v>25</v>
      </c>
      <c r="F21" s="10">
        <v>85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32"/>
      <c r="C22" s="32"/>
      <c r="D22" s="33" t="s">
        <v>87</v>
      </c>
      <c r="E22" s="9" t="s">
        <v>25</v>
      </c>
      <c r="F22" s="10">
        <v>13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13"/>
      <c r="B23" s="32"/>
      <c r="C23" s="32"/>
      <c r="D23" s="33" t="s">
        <v>88</v>
      </c>
      <c r="E23" s="9" t="s">
        <v>25</v>
      </c>
      <c r="F23" s="10">
        <v>84</v>
      </c>
      <c r="G23" s="14"/>
      <c r="H23" s="1"/>
      <c r="I23" s="12">
        <v>14</v>
      </c>
      <c r="J23" s="12">
        <v>4</v>
      </c>
    </row>
    <row r="24" spans="1:10" ht="42" customHeight="1" x14ac:dyDescent="0.15">
      <c r="A24" s="13"/>
      <c r="B24" s="32"/>
      <c r="C24" s="32"/>
      <c r="D24" s="33" t="s">
        <v>89</v>
      </c>
      <c r="E24" s="9" t="s">
        <v>26</v>
      </c>
      <c r="F24" s="10">
        <v>29.7</v>
      </c>
      <c r="G24" s="14"/>
      <c r="H24" s="1"/>
      <c r="I24" s="12">
        <v>15</v>
      </c>
      <c r="J24" s="12">
        <v>4</v>
      </c>
    </row>
    <row r="25" spans="1:10" ht="42" customHeight="1" x14ac:dyDescent="0.15">
      <c r="A25" s="13"/>
      <c r="B25" s="32"/>
      <c r="C25" s="32"/>
      <c r="D25" s="33" t="s">
        <v>27</v>
      </c>
      <c r="E25" s="9" t="s">
        <v>13</v>
      </c>
      <c r="F25" s="10">
        <v>1</v>
      </c>
      <c r="G25" s="11">
        <f>+G26+G27+G28+G29+G30</f>
        <v>0</v>
      </c>
      <c r="H25" s="1"/>
      <c r="I25" s="12">
        <v>16</v>
      </c>
      <c r="J25" s="12">
        <v>4</v>
      </c>
    </row>
    <row r="26" spans="1:10" ht="42" customHeight="1" x14ac:dyDescent="0.15">
      <c r="A26" s="13"/>
      <c r="B26" s="32"/>
      <c r="C26" s="32"/>
      <c r="D26" s="33" t="s">
        <v>90</v>
      </c>
      <c r="E26" s="9" t="s">
        <v>25</v>
      </c>
      <c r="F26" s="10">
        <v>25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32"/>
      <c r="C27" s="32"/>
      <c r="D27" s="33" t="s">
        <v>91</v>
      </c>
      <c r="E27" s="9" t="s">
        <v>25</v>
      </c>
      <c r="F27" s="10">
        <v>141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32"/>
      <c r="C28" s="32"/>
      <c r="D28" s="33" t="s">
        <v>92</v>
      </c>
      <c r="E28" s="9" t="s">
        <v>25</v>
      </c>
      <c r="F28" s="10">
        <v>89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32"/>
      <c r="C29" s="32"/>
      <c r="D29" s="33" t="s">
        <v>93</v>
      </c>
      <c r="E29" s="9" t="s">
        <v>25</v>
      </c>
      <c r="F29" s="10">
        <v>190</v>
      </c>
      <c r="G29" s="14"/>
      <c r="H29" s="1"/>
      <c r="I29" s="12">
        <v>20</v>
      </c>
      <c r="J29" s="12">
        <v>4</v>
      </c>
    </row>
    <row r="30" spans="1:10" ht="42" customHeight="1" x14ac:dyDescent="0.15">
      <c r="A30" s="13"/>
      <c r="B30" s="32"/>
      <c r="C30" s="32"/>
      <c r="D30" s="33" t="s">
        <v>94</v>
      </c>
      <c r="E30" s="9" t="s">
        <v>26</v>
      </c>
      <c r="F30" s="10">
        <v>154.69999999999999</v>
      </c>
      <c r="G30" s="14"/>
      <c r="H30" s="1"/>
      <c r="I30" s="12">
        <v>21</v>
      </c>
      <c r="J30" s="12">
        <v>4</v>
      </c>
    </row>
    <row r="31" spans="1:10" ht="42" customHeight="1" x14ac:dyDescent="0.15">
      <c r="A31" s="13"/>
      <c r="B31" s="32"/>
      <c r="C31" s="32"/>
      <c r="D31" s="33" t="s">
        <v>28</v>
      </c>
      <c r="E31" s="9" t="s">
        <v>13</v>
      </c>
      <c r="F31" s="10">
        <v>1</v>
      </c>
      <c r="G31" s="11">
        <f>+G32+G33+G34</f>
        <v>0</v>
      </c>
      <c r="H31" s="1"/>
      <c r="I31" s="12">
        <v>22</v>
      </c>
      <c r="J31" s="12">
        <v>4</v>
      </c>
    </row>
    <row r="32" spans="1:10" ht="42" customHeight="1" x14ac:dyDescent="0.15">
      <c r="A32" s="13"/>
      <c r="B32" s="32"/>
      <c r="C32" s="32"/>
      <c r="D32" s="33" t="s">
        <v>95</v>
      </c>
      <c r="E32" s="9" t="s">
        <v>25</v>
      </c>
      <c r="F32" s="10">
        <v>35</v>
      </c>
      <c r="G32" s="14"/>
      <c r="H32" s="1"/>
      <c r="I32" s="12">
        <v>23</v>
      </c>
      <c r="J32" s="12">
        <v>4</v>
      </c>
    </row>
    <row r="33" spans="1:10" ht="42" customHeight="1" x14ac:dyDescent="0.15">
      <c r="A33" s="13"/>
      <c r="B33" s="32"/>
      <c r="C33" s="32"/>
      <c r="D33" s="33" t="s">
        <v>96</v>
      </c>
      <c r="E33" s="9" t="s">
        <v>25</v>
      </c>
      <c r="F33" s="10">
        <v>14</v>
      </c>
      <c r="G33" s="14"/>
      <c r="H33" s="1"/>
      <c r="I33" s="12">
        <v>24</v>
      </c>
      <c r="J33" s="12">
        <v>4</v>
      </c>
    </row>
    <row r="34" spans="1:10" ht="42" customHeight="1" x14ac:dyDescent="0.15">
      <c r="A34" s="13"/>
      <c r="B34" s="32"/>
      <c r="C34" s="32"/>
      <c r="D34" s="33" t="s">
        <v>97</v>
      </c>
      <c r="E34" s="9" t="s">
        <v>25</v>
      </c>
      <c r="F34" s="10">
        <v>5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32"/>
      <c r="C35" s="32"/>
      <c r="D35" s="33" t="s">
        <v>29</v>
      </c>
      <c r="E35" s="9" t="s">
        <v>13</v>
      </c>
      <c r="F35" s="10">
        <v>1</v>
      </c>
      <c r="G35" s="11">
        <f>+G36+G37+G38</f>
        <v>0</v>
      </c>
      <c r="H35" s="1"/>
      <c r="I35" s="12">
        <v>26</v>
      </c>
      <c r="J35" s="12">
        <v>4</v>
      </c>
    </row>
    <row r="36" spans="1:10" ht="42" customHeight="1" x14ac:dyDescent="0.15">
      <c r="A36" s="13"/>
      <c r="B36" s="32"/>
      <c r="C36" s="32"/>
      <c r="D36" s="33" t="s">
        <v>98</v>
      </c>
      <c r="E36" s="9" t="s">
        <v>25</v>
      </c>
      <c r="F36" s="10">
        <v>84</v>
      </c>
      <c r="G36" s="14"/>
      <c r="H36" s="1"/>
      <c r="I36" s="12">
        <v>27</v>
      </c>
      <c r="J36" s="12">
        <v>4</v>
      </c>
    </row>
    <row r="37" spans="1:10" ht="42" customHeight="1" x14ac:dyDescent="0.15">
      <c r="A37" s="13"/>
      <c r="B37" s="32"/>
      <c r="C37" s="32"/>
      <c r="D37" s="33" t="s">
        <v>99</v>
      </c>
      <c r="E37" s="9" t="s">
        <v>25</v>
      </c>
      <c r="F37" s="10">
        <v>190</v>
      </c>
      <c r="G37" s="14"/>
      <c r="H37" s="1"/>
      <c r="I37" s="12">
        <v>28</v>
      </c>
      <c r="J37" s="12">
        <v>4</v>
      </c>
    </row>
    <row r="38" spans="1:10" ht="42" customHeight="1" x14ac:dyDescent="0.15">
      <c r="A38" s="13"/>
      <c r="B38" s="32"/>
      <c r="C38" s="32"/>
      <c r="D38" s="33" t="s">
        <v>100</v>
      </c>
      <c r="E38" s="9" t="s">
        <v>25</v>
      </c>
      <c r="F38" s="10">
        <v>273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32"/>
      <c r="C39" s="32"/>
      <c r="D39" s="33" t="s">
        <v>30</v>
      </c>
      <c r="E39" s="9" t="s">
        <v>13</v>
      </c>
      <c r="F39" s="10">
        <v>1</v>
      </c>
      <c r="G39" s="11">
        <f>+G40+G41+G42+G43</f>
        <v>0</v>
      </c>
      <c r="H39" s="1"/>
      <c r="I39" s="12">
        <v>30</v>
      </c>
      <c r="J39" s="12">
        <v>4</v>
      </c>
    </row>
    <row r="40" spans="1:10" ht="42" customHeight="1" x14ac:dyDescent="0.15">
      <c r="A40" s="13"/>
      <c r="B40" s="32"/>
      <c r="C40" s="32"/>
      <c r="D40" s="33" t="s">
        <v>101</v>
      </c>
      <c r="E40" s="9" t="s">
        <v>26</v>
      </c>
      <c r="F40" s="10">
        <v>79.2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32"/>
      <c r="C41" s="32"/>
      <c r="D41" s="33" t="s">
        <v>102</v>
      </c>
      <c r="E41" s="9" t="s">
        <v>26</v>
      </c>
      <c r="F41" s="10">
        <v>187.1</v>
      </c>
      <c r="G41" s="14"/>
      <c r="H41" s="1"/>
      <c r="I41" s="12">
        <v>32</v>
      </c>
      <c r="J41" s="12">
        <v>4</v>
      </c>
    </row>
    <row r="42" spans="1:10" ht="42" customHeight="1" x14ac:dyDescent="0.15">
      <c r="A42" s="13"/>
      <c r="B42" s="32"/>
      <c r="C42" s="32"/>
      <c r="D42" s="33" t="s">
        <v>103</v>
      </c>
      <c r="E42" s="9" t="s">
        <v>26</v>
      </c>
      <c r="F42" s="10">
        <v>187.1</v>
      </c>
      <c r="G42" s="14"/>
      <c r="H42" s="1"/>
      <c r="I42" s="12">
        <v>33</v>
      </c>
      <c r="J42" s="12">
        <v>4</v>
      </c>
    </row>
    <row r="43" spans="1:10" ht="42" customHeight="1" x14ac:dyDescent="0.15">
      <c r="A43" s="13"/>
      <c r="B43" s="32"/>
      <c r="C43" s="32"/>
      <c r="D43" s="33" t="s">
        <v>31</v>
      </c>
      <c r="E43" s="9" t="s">
        <v>32</v>
      </c>
      <c r="F43" s="10">
        <v>20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34" t="s">
        <v>33</v>
      </c>
      <c r="C44" s="34"/>
      <c r="D44" s="35"/>
      <c r="E44" s="9" t="s">
        <v>13</v>
      </c>
      <c r="F44" s="10">
        <v>1</v>
      </c>
      <c r="G44" s="11">
        <f>+G45</f>
        <v>0</v>
      </c>
      <c r="H44" s="1"/>
      <c r="I44" s="12">
        <v>35</v>
      </c>
      <c r="J44" s="12">
        <v>2</v>
      </c>
    </row>
    <row r="45" spans="1:10" ht="42" customHeight="1" x14ac:dyDescent="0.15">
      <c r="A45" s="13"/>
      <c r="B45" s="32"/>
      <c r="C45" s="34" t="s">
        <v>34</v>
      </c>
      <c r="D45" s="35"/>
      <c r="E45" s="9" t="s">
        <v>13</v>
      </c>
      <c r="F45" s="10">
        <v>1</v>
      </c>
      <c r="G45" s="11">
        <f>+G46</f>
        <v>0</v>
      </c>
      <c r="H45" s="1"/>
      <c r="I45" s="12">
        <v>36</v>
      </c>
      <c r="J45" s="12">
        <v>3</v>
      </c>
    </row>
    <row r="46" spans="1:10" ht="42" customHeight="1" x14ac:dyDescent="0.15">
      <c r="A46" s="13"/>
      <c r="B46" s="32"/>
      <c r="C46" s="32"/>
      <c r="D46" s="33" t="s">
        <v>34</v>
      </c>
      <c r="E46" s="9" t="s">
        <v>13</v>
      </c>
      <c r="F46" s="10">
        <v>1</v>
      </c>
      <c r="G46" s="11">
        <f>+G47+G48</f>
        <v>0</v>
      </c>
      <c r="H46" s="1"/>
      <c r="I46" s="12">
        <v>37</v>
      </c>
      <c r="J46" s="12">
        <v>4</v>
      </c>
    </row>
    <row r="47" spans="1:10" ht="42" customHeight="1" x14ac:dyDescent="0.15">
      <c r="A47" s="13"/>
      <c r="B47" s="32"/>
      <c r="C47" s="32"/>
      <c r="D47" s="33" t="s">
        <v>104</v>
      </c>
      <c r="E47" s="9" t="s">
        <v>26</v>
      </c>
      <c r="F47" s="10">
        <v>29.7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32"/>
      <c r="C48" s="32"/>
      <c r="D48" s="33" t="s">
        <v>105</v>
      </c>
      <c r="E48" s="9" t="s">
        <v>26</v>
      </c>
      <c r="F48" s="10">
        <v>154.69999999999999</v>
      </c>
      <c r="G48" s="14"/>
      <c r="H48" s="1"/>
      <c r="I48" s="12">
        <v>39</v>
      </c>
      <c r="J48" s="12">
        <v>4</v>
      </c>
    </row>
    <row r="49" spans="1:10" ht="42" customHeight="1" x14ac:dyDescent="0.15">
      <c r="A49" s="13"/>
      <c r="B49" s="34" t="s">
        <v>35</v>
      </c>
      <c r="C49" s="34"/>
      <c r="D49" s="35"/>
      <c r="E49" s="9" t="s">
        <v>13</v>
      </c>
      <c r="F49" s="10">
        <v>1</v>
      </c>
      <c r="G49" s="11">
        <f>+G50+G54</f>
        <v>0</v>
      </c>
      <c r="H49" s="1"/>
      <c r="I49" s="12">
        <v>40</v>
      </c>
      <c r="J49" s="12">
        <v>2</v>
      </c>
    </row>
    <row r="50" spans="1:10" ht="42" customHeight="1" x14ac:dyDescent="0.15">
      <c r="A50" s="13"/>
      <c r="B50" s="32"/>
      <c r="C50" s="34" t="s">
        <v>36</v>
      </c>
      <c r="D50" s="35"/>
      <c r="E50" s="9" t="s">
        <v>13</v>
      </c>
      <c r="F50" s="10">
        <v>1</v>
      </c>
      <c r="G50" s="11">
        <f>+G51</f>
        <v>0</v>
      </c>
      <c r="H50" s="1"/>
      <c r="I50" s="12">
        <v>41</v>
      </c>
      <c r="J50" s="12">
        <v>3</v>
      </c>
    </row>
    <row r="51" spans="1:10" ht="42" customHeight="1" x14ac:dyDescent="0.15">
      <c r="A51" s="13"/>
      <c r="B51" s="32"/>
      <c r="C51" s="32"/>
      <c r="D51" s="33" t="s">
        <v>37</v>
      </c>
      <c r="E51" s="9" t="s">
        <v>13</v>
      </c>
      <c r="F51" s="10">
        <v>1</v>
      </c>
      <c r="G51" s="11">
        <f>+G52+G53</f>
        <v>0</v>
      </c>
      <c r="H51" s="1"/>
      <c r="I51" s="12">
        <v>42</v>
      </c>
      <c r="J51" s="12">
        <v>4</v>
      </c>
    </row>
    <row r="52" spans="1:10" ht="42" customHeight="1" x14ac:dyDescent="0.15">
      <c r="A52" s="13"/>
      <c r="B52" s="32"/>
      <c r="C52" s="32"/>
      <c r="D52" s="33" t="s">
        <v>106</v>
      </c>
      <c r="E52" s="9" t="s">
        <v>25</v>
      </c>
      <c r="F52" s="10">
        <v>100.9</v>
      </c>
      <c r="G52" s="14"/>
      <c r="H52" s="1"/>
      <c r="I52" s="12">
        <v>43</v>
      </c>
      <c r="J52" s="12">
        <v>4</v>
      </c>
    </row>
    <row r="53" spans="1:10" ht="42" customHeight="1" x14ac:dyDescent="0.15">
      <c r="A53" s="13"/>
      <c r="B53" s="32"/>
      <c r="C53" s="32"/>
      <c r="D53" s="33" t="s">
        <v>107</v>
      </c>
      <c r="E53" s="9" t="s">
        <v>26</v>
      </c>
      <c r="F53" s="10">
        <v>40.799999999999997</v>
      </c>
      <c r="G53" s="14"/>
      <c r="H53" s="1"/>
      <c r="I53" s="12">
        <v>44</v>
      </c>
      <c r="J53" s="12">
        <v>4</v>
      </c>
    </row>
    <row r="54" spans="1:10" ht="42" customHeight="1" x14ac:dyDescent="0.15">
      <c r="A54" s="13"/>
      <c r="B54" s="32"/>
      <c r="C54" s="34" t="s">
        <v>38</v>
      </c>
      <c r="D54" s="35"/>
      <c r="E54" s="9" t="s">
        <v>13</v>
      </c>
      <c r="F54" s="10">
        <v>1</v>
      </c>
      <c r="G54" s="11">
        <f>+G55</f>
        <v>0</v>
      </c>
      <c r="H54" s="1"/>
      <c r="I54" s="12">
        <v>45</v>
      </c>
      <c r="J54" s="12">
        <v>3</v>
      </c>
    </row>
    <row r="55" spans="1:10" ht="42" customHeight="1" x14ac:dyDescent="0.15">
      <c r="A55" s="13"/>
      <c r="B55" s="32"/>
      <c r="C55" s="32"/>
      <c r="D55" s="33" t="s">
        <v>39</v>
      </c>
      <c r="E55" s="9" t="s">
        <v>13</v>
      </c>
      <c r="F55" s="10">
        <v>1</v>
      </c>
      <c r="G55" s="11">
        <f>+G56+G57+G58</f>
        <v>0</v>
      </c>
      <c r="H55" s="1"/>
      <c r="I55" s="12">
        <v>46</v>
      </c>
      <c r="J55" s="12">
        <v>4</v>
      </c>
    </row>
    <row r="56" spans="1:10" ht="42" customHeight="1" x14ac:dyDescent="0.15">
      <c r="A56" s="13"/>
      <c r="B56" s="32"/>
      <c r="C56" s="32"/>
      <c r="D56" s="33" t="s">
        <v>40</v>
      </c>
      <c r="E56" s="9" t="s">
        <v>32</v>
      </c>
      <c r="F56" s="10">
        <v>84</v>
      </c>
      <c r="G56" s="14"/>
      <c r="H56" s="1"/>
      <c r="I56" s="12">
        <v>47</v>
      </c>
      <c r="J56" s="12">
        <v>4</v>
      </c>
    </row>
    <row r="57" spans="1:10" ht="42" customHeight="1" x14ac:dyDescent="0.15">
      <c r="A57" s="13"/>
      <c r="B57" s="32"/>
      <c r="C57" s="32"/>
      <c r="D57" s="33" t="s">
        <v>41</v>
      </c>
      <c r="E57" s="9" t="s">
        <v>32</v>
      </c>
      <c r="F57" s="10">
        <v>84</v>
      </c>
      <c r="G57" s="14"/>
      <c r="H57" s="1"/>
      <c r="I57" s="12">
        <v>48</v>
      </c>
      <c r="J57" s="12">
        <v>4</v>
      </c>
    </row>
    <row r="58" spans="1:10" ht="42" customHeight="1" x14ac:dyDescent="0.15">
      <c r="A58" s="13"/>
      <c r="B58" s="32"/>
      <c r="C58" s="32"/>
      <c r="D58" s="33" t="s">
        <v>108</v>
      </c>
      <c r="E58" s="9" t="s">
        <v>25</v>
      </c>
      <c r="F58" s="10">
        <v>33.6</v>
      </c>
      <c r="G58" s="14"/>
      <c r="H58" s="1"/>
      <c r="I58" s="12">
        <v>49</v>
      </c>
      <c r="J58" s="12">
        <v>4</v>
      </c>
    </row>
    <row r="59" spans="1:10" ht="42" customHeight="1" x14ac:dyDescent="0.15">
      <c r="A59" s="13"/>
      <c r="B59" s="34" t="s">
        <v>42</v>
      </c>
      <c r="C59" s="34"/>
      <c r="D59" s="35"/>
      <c r="E59" s="9" t="s">
        <v>13</v>
      </c>
      <c r="F59" s="10">
        <v>1</v>
      </c>
      <c r="G59" s="11">
        <f>+G60</f>
        <v>0</v>
      </c>
      <c r="H59" s="1"/>
      <c r="I59" s="12">
        <v>50</v>
      </c>
      <c r="J59" s="12">
        <v>2</v>
      </c>
    </row>
    <row r="60" spans="1:10" ht="42" customHeight="1" x14ac:dyDescent="0.15">
      <c r="A60" s="13"/>
      <c r="B60" s="32"/>
      <c r="C60" s="34" t="s">
        <v>43</v>
      </c>
      <c r="D60" s="35"/>
      <c r="E60" s="9" t="s">
        <v>13</v>
      </c>
      <c r="F60" s="10">
        <v>1</v>
      </c>
      <c r="G60" s="11">
        <f>+G61</f>
        <v>0</v>
      </c>
      <c r="H60" s="1"/>
      <c r="I60" s="12">
        <v>51</v>
      </c>
      <c r="J60" s="12">
        <v>3</v>
      </c>
    </row>
    <row r="61" spans="1:10" ht="42" customHeight="1" x14ac:dyDescent="0.15">
      <c r="A61" s="13"/>
      <c r="B61" s="32"/>
      <c r="C61" s="32"/>
      <c r="D61" s="33" t="s">
        <v>44</v>
      </c>
      <c r="E61" s="9" t="s">
        <v>13</v>
      </c>
      <c r="F61" s="10">
        <v>1</v>
      </c>
      <c r="G61" s="11">
        <f>+G62+G63</f>
        <v>0</v>
      </c>
      <c r="H61" s="1"/>
      <c r="I61" s="12">
        <v>52</v>
      </c>
      <c r="J61" s="12">
        <v>4</v>
      </c>
    </row>
    <row r="62" spans="1:10" ht="42" customHeight="1" x14ac:dyDescent="0.15">
      <c r="A62" s="13"/>
      <c r="B62" s="32"/>
      <c r="C62" s="32"/>
      <c r="D62" s="33" t="s">
        <v>45</v>
      </c>
      <c r="E62" s="9" t="s">
        <v>32</v>
      </c>
      <c r="F62" s="10">
        <v>40</v>
      </c>
      <c r="G62" s="14"/>
      <c r="H62" s="1"/>
      <c r="I62" s="12">
        <v>53</v>
      </c>
      <c r="J62" s="12">
        <v>4</v>
      </c>
    </row>
    <row r="63" spans="1:10" ht="42" customHeight="1" x14ac:dyDescent="0.15">
      <c r="A63" s="13"/>
      <c r="B63" s="32"/>
      <c r="C63" s="32"/>
      <c r="D63" s="33" t="s">
        <v>46</v>
      </c>
      <c r="E63" s="9" t="s">
        <v>32</v>
      </c>
      <c r="F63" s="10">
        <v>40</v>
      </c>
      <c r="G63" s="14"/>
      <c r="H63" s="1"/>
      <c r="I63" s="12">
        <v>54</v>
      </c>
      <c r="J63" s="12">
        <v>4</v>
      </c>
    </row>
    <row r="64" spans="1:10" ht="42" customHeight="1" x14ac:dyDescent="0.15">
      <c r="A64" s="13"/>
      <c r="B64" s="34" t="s">
        <v>47</v>
      </c>
      <c r="C64" s="34"/>
      <c r="D64" s="35"/>
      <c r="E64" s="9" t="s">
        <v>13</v>
      </c>
      <c r="F64" s="10">
        <v>1</v>
      </c>
      <c r="G64" s="11">
        <f>+G65</f>
        <v>0</v>
      </c>
      <c r="H64" s="1"/>
      <c r="I64" s="12">
        <v>55</v>
      </c>
      <c r="J64" s="12">
        <v>2</v>
      </c>
    </row>
    <row r="65" spans="1:10" ht="42" customHeight="1" x14ac:dyDescent="0.15">
      <c r="A65" s="13"/>
      <c r="B65" s="32"/>
      <c r="C65" s="34" t="s">
        <v>47</v>
      </c>
      <c r="D65" s="35"/>
      <c r="E65" s="9" t="s">
        <v>13</v>
      </c>
      <c r="F65" s="10">
        <v>1</v>
      </c>
      <c r="G65" s="11">
        <f>+G66</f>
        <v>0</v>
      </c>
      <c r="H65" s="1"/>
      <c r="I65" s="12">
        <v>56</v>
      </c>
      <c r="J65" s="12">
        <v>3</v>
      </c>
    </row>
    <row r="66" spans="1:10" ht="42" customHeight="1" x14ac:dyDescent="0.15">
      <c r="A66" s="13"/>
      <c r="B66" s="32"/>
      <c r="C66" s="32"/>
      <c r="D66" s="33" t="s">
        <v>47</v>
      </c>
      <c r="E66" s="9" t="s">
        <v>13</v>
      </c>
      <c r="F66" s="10">
        <v>1</v>
      </c>
      <c r="G66" s="11">
        <f>+G67+G68+G69</f>
        <v>0</v>
      </c>
      <c r="H66" s="1"/>
      <c r="I66" s="12">
        <v>57</v>
      </c>
      <c r="J66" s="12">
        <v>4</v>
      </c>
    </row>
    <row r="67" spans="1:10" ht="42" customHeight="1" x14ac:dyDescent="0.15">
      <c r="A67" s="13"/>
      <c r="B67" s="32"/>
      <c r="C67" s="32"/>
      <c r="D67" s="33" t="s">
        <v>109</v>
      </c>
      <c r="E67" s="9" t="s">
        <v>32</v>
      </c>
      <c r="F67" s="10">
        <v>26.7</v>
      </c>
      <c r="G67" s="14"/>
      <c r="H67" s="1"/>
      <c r="I67" s="12">
        <v>58</v>
      </c>
      <c r="J67" s="12">
        <v>4</v>
      </c>
    </row>
    <row r="68" spans="1:10" ht="42" customHeight="1" x14ac:dyDescent="0.15">
      <c r="A68" s="13"/>
      <c r="B68" s="32"/>
      <c r="C68" s="32"/>
      <c r="D68" s="33" t="s">
        <v>110</v>
      </c>
      <c r="E68" s="9" t="s">
        <v>32</v>
      </c>
      <c r="F68" s="10">
        <v>8</v>
      </c>
      <c r="G68" s="14"/>
      <c r="H68" s="1"/>
      <c r="I68" s="12">
        <v>59</v>
      </c>
      <c r="J68" s="12">
        <v>4</v>
      </c>
    </row>
    <row r="69" spans="1:10" ht="42" customHeight="1" x14ac:dyDescent="0.15">
      <c r="A69" s="13"/>
      <c r="B69" s="32"/>
      <c r="C69" s="32"/>
      <c r="D69" s="33" t="s">
        <v>111</v>
      </c>
      <c r="E69" s="9" t="s">
        <v>48</v>
      </c>
      <c r="F69" s="10">
        <v>5.3999999999999999E-2</v>
      </c>
      <c r="G69" s="14"/>
      <c r="H69" s="1"/>
      <c r="I69" s="12">
        <v>60</v>
      </c>
      <c r="J69" s="12">
        <v>4</v>
      </c>
    </row>
    <row r="70" spans="1:10" ht="42" customHeight="1" x14ac:dyDescent="0.15">
      <c r="A70" s="13"/>
      <c r="B70" s="34" t="s">
        <v>49</v>
      </c>
      <c r="C70" s="34"/>
      <c r="D70" s="35"/>
      <c r="E70" s="9" t="s">
        <v>13</v>
      </c>
      <c r="F70" s="10">
        <v>1</v>
      </c>
      <c r="G70" s="11">
        <f>+G71</f>
        <v>0</v>
      </c>
      <c r="H70" s="1"/>
      <c r="I70" s="12">
        <v>61</v>
      </c>
      <c r="J70" s="12">
        <v>2</v>
      </c>
    </row>
    <row r="71" spans="1:10" ht="42" customHeight="1" x14ac:dyDescent="0.15">
      <c r="A71" s="13"/>
      <c r="B71" s="32"/>
      <c r="C71" s="34" t="s">
        <v>49</v>
      </c>
      <c r="D71" s="35"/>
      <c r="E71" s="9" t="s">
        <v>13</v>
      </c>
      <c r="F71" s="10">
        <v>1</v>
      </c>
      <c r="G71" s="11">
        <f>+G72</f>
        <v>0</v>
      </c>
      <c r="H71" s="1"/>
      <c r="I71" s="12">
        <v>62</v>
      </c>
      <c r="J71" s="12">
        <v>3</v>
      </c>
    </row>
    <row r="72" spans="1:10" ht="42" customHeight="1" x14ac:dyDescent="0.15">
      <c r="A72" s="13"/>
      <c r="B72" s="32"/>
      <c r="C72" s="32"/>
      <c r="D72" s="33" t="s">
        <v>49</v>
      </c>
      <c r="E72" s="9" t="s">
        <v>13</v>
      </c>
      <c r="F72" s="10">
        <v>1</v>
      </c>
      <c r="G72" s="11">
        <f>+G73</f>
        <v>0</v>
      </c>
      <c r="H72" s="1"/>
      <c r="I72" s="12">
        <v>63</v>
      </c>
      <c r="J72" s="12">
        <v>4</v>
      </c>
    </row>
    <row r="73" spans="1:10" ht="42" customHeight="1" x14ac:dyDescent="0.15">
      <c r="A73" s="13"/>
      <c r="B73" s="32"/>
      <c r="C73" s="32"/>
      <c r="D73" s="33" t="s">
        <v>50</v>
      </c>
      <c r="E73" s="9" t="s">
        <v>32</v>
      </c>
      <c r="F73" s="10">
        <v>43.4</v>
      </c>
      <c r="G73" s="14"/>
      <c r="H73" s="1"/>
      <c r="I73" s="12">
        <v>64</v>
      </c>
      <c r="J73" s="12">
        <v>4</v>
      </c>
    </row>
    <row r="74" spans="1:10" ht="42" customHeight="1" x14ac:dyDescent="0.15">
      <c r="A74" s="13"/>
      <c r="B74" s="34" t="s">
        <v>51</v>
      </c>
      <c r="C74" s="34"/>
      <c r="D74" s="35"/>
      <c r="E74" s="9" t="s">
        <v>13</v>
      </c>
      <c r="F74" s="10">
        <v>1</v>
      </c>
      <c r="G74" s="11">
        <f>+G75+G91+G94</f>
        <v>0</v>
      </c>
      <c r="H74" s="1"/>
      <c r="I74" s="12">
        <v>65</v>
      </c>
      <c r="J74" s="12">
        <v>2</v>
      </c>
    </row>
    <row r="75" spans="1:10" ht="42" customHeight="1" x14ac:dyDescent="0.15">
      <c r="A75" s="13"/>
      <c r="B75" s="32"/>
      <c r="C75" s="34" t="s">
        <v>52</v>
      </c>
      <c r="D75" s="35"/>
      <c r="E75" s="9" t="s">
        <v>13</v>
      </c>
      <c r="F75" s="10">
        <v>1</v>
      </c>
      <c r="G75" s="11">
        <f>+G76</f>
        <v>0</v>
      </c>
      <c r="H75" s="1"/>
      <c r="I75" s="12">
        <v>66</v>
      </c>
      <c r="J75" s="12">
        <v>3</v>
      </c>
    </row>
    <row r="76" spans="1:10" ht="42" customHeight="1" x14ac:dyDescent="0.15">
      <c r="A76" s="13"/>
      <c r="B76" s="32"/>
      <c r="C76" s="32"/>
      <c r="D76" s="33" t="s">
        <v>53</v>
      </c>
      <c r="E76" s="9" t="s">
        <v>13</v>
      </c>
      <c r="F76" s="10">
        <v>1</v>
      </c>
      <c r="G76" s="11">
        <f>+G77+G78+G79+G80+G81+G82+G83+G84+G85+G86+G87+G88+G89+G90</f>
        <v>0</v>
      </c>
      <c r="H76" s="1"/>
      <c r="I76" s="12">
        <v>67</v>
      </c>
      <c r="J76" s="12">
        <v>4</v>
      </c>
    </row>
    <row r="77" spans="1:10" ht="42" customHeight="1" x14ac:dyDescent="0.15">
      <c r="A77" s="13"/>
      <c r="B77" s="32"/>
      <c r="C77" s="32"/>
      <c r="D77" s="33" t="s">
        <v>54</v>
      </c>
      <c r="E77" s="9" t="s">
        <v>55</v>
      </c>
      <c r="F77" s="10">
        <v>2</v>
      </c>
      <c r="G77" s="14"/>
      <c r="H77" s="1"/>
      <c r="I77" s="12">
        <v>68</v>
      </c>
      <c r="J77" s="12">
        <v>4</v>
      </c>
    </row>
    <row r="78" spans="1:10" ht="42" customHeight="1" x14ac:dyDescent="0.15">
      <c r="A78" s="13"/>
      <c r="B78" s="32"/>
      <c r="C78" s="32"/>
      <c r="D78" s="33" t="s">
        <v>56</v>
      </c>
      <c r="E78" s="9" t="s">
        <v>55</v>
      </c>
      <c r="F78" s="10">
        <v>1</v>
      </c>
      <c r="G78" s="14"/>
      <c r="H78" s="1"/>
      <c r="I78" s="12">
        <v>69</v>
      </c>
      <c r="J78" s="12">
        <v>4</v>
      </c>
    </row>
    <row r="79" spans="1:10" ht="42" customHeight="1" x14ac:dyDescent="0.15">
      <c r="A79" s="13"/>
      <c r="B79" s="32"/>
      <c r="C79" s="32"/>
      <c r="D79" s="33" t="s">
        <v>57</v>
      </c>
      <c r="E79" s="9" t="s">
        <v>55</v>
      </c>
      <c r="F79" s="10">
        <v>2</v>
      </c>
      <c r="G79" s="14"/>
      <c r="H79" s="1"/>
      <c r="I79" s="12">
        <v>70</v>
      </c>
      <c r="J79" s="12">
        <v>4</v>
      </c>
    </row>
    <row r="80" spans="1:10" ht="42" customHeight="1" x14ac:dyDescent="0.15">
      <c r="A80" s="13"/>
      <c r="B80" s="32"/>
      <c r="C80" s="32"/>
      <c r="D80" s="33" t="s">
        <v>58</v>
      </c>
      <c r="E80" s="9" t="s">
        <v>55</v>
      </c>
      <c r="F80" s="10">
        <v>2</v>
      </c>
      <c r="G80" s="14"/>
      <c r="H80" s="1"/>
      <c r="I80" s="12">
        <v>71</v>
      </c>
      <c r="J80" s="12">
        <v>4</v>
      </c>
    </row>
    <row r="81" spans="1:10" ht="42" customHeight="1" x14ac:dyDescent="0.15">
      <c r="A81" s="13"/>
      <c r="B81" s="32"/>
      <c r="C81" s="32"/>
      <c r="D81" s="33" t="s">
        <v>59</v>
      </c>
      <c r="E81" s="9" t="s">
        <v>55</v>
      </c>
      <c r="F81" s="10">
        <v>2</v>
      </c>
      <c r="G81" s="14"/>
      <c r="H81" s="1"/>
      <c r="I81" s="12">
        <v>72</v>
      </c>
      <c r="J81" s="12">
        <v>4</v>
      </c>
    </row>
    <row r="82" spans="1:10" ht="42" customHeight="1" x14ac:dyDescent="0.15">
      <c r="A82" s="13"/>
      <c r="B82" s="32"/>
      <c r="C82" s="32"/>
      <c r="D82" s="33" t="s">
        <v>60</v>
      </c>
      <c r="E82" s="9" t="s">
        <v>55</v>
      </c>
      <c r="F82" s="10">
        <v>1</v>
      </c>
      <c r="G82" s="14"/>
      <c r="H82" s="1"/>
      <c r="I82" s="12">
        <v>73</v>
      </c>
      <c r="J82" s="12">
        <v>4</v>
      </c>
    </row>
    <row r="83" spans="1:10" ht="42" customHeight="1" x14ac:dyDescent="0.15">
      <c r="A83" s="13"/>
      <c r="B83" s="32"/>
      <c r="C83" s="32"/>
      <c r="D83" s="33" t="s">
        <v>61</v>
      </c>
      <c r="E83" s="9" t="s">
        <v>55</v>
      </c>
      <c r="F83" s="10">
        <v>1</v>
      </c>
      <c r="G83" s="14"/>
      <c r="H83" s="1"/>
      <c r="I83" s="12">
        <v>74</v>
      </c>
      <c r="J83" s="12">
        <v>4</v>
      </c>
    </row>
    <row r="84" spans="1:10" ht="42" customHeight="1" x14ac:dyDescent="0.15">
      <c r="A84" s="13"/>
      <c r="B84" s="32"/>
      <c r="C84" s="32"/>
      <c r="D84" s="33" t="s">
        <v>62</v>
      </c>
      <c r="E84" s="9" t="s">
        <v>55</v>
      </c>
      <c r="F84" s="10">
        <v>1</v>
      </c>
      <c r="G84" s="14"/>
      <c r="H84" s="1"/>
      <c r="I84" s="12">
        <v>75</v>
      </c>
      <c r="J84" s="12">
        <v>4</v>
      </c>
    </row>
    <row r="85" spans="1:10" ht="42" customHeight="1" x14ac:dyDescent="0.15">
      <c r="A85" s="13"/>
      <c r="B85" s="32"/>
      <c r="C85" s="32"/>
      <c r="D85" s="33" t="s">
        <v>63</v>
      </c>
      <c r="E85" s="9" t="s">
        <v>55</v>
      </c>
      <c r="F85" s="10">
        <v>1</v>
      </c>
      <c r="G85" s="14"/>
      <c r="H85" s="1"/>
      <c r="I85" s="12">
        <v>76</v>
      </c>
      <c r="J85" s="12">
        <v>4</v>
      </c>
    </row>
    <row r="86" spans="1:10" ht="42" customHeight="1" x14ac:dyDescent="0.15">
      <c r="A86" s="13"/>
      <c r="B86" s="32"/>
      <c r="C86" s="32"/>
      <c r="D86" s="33" t="s">
        <v>64</v>
      </c>
      <c r="E86" s="9" t="s">
        <v>55</v>
      </c>
      <c r="F86" s="10">
        <v>1</v>
      </c>
      <c r="G86" s="14"/>
      <c r="H86" s="1"/>
      <c r="I86" s="12">
        <v>77</v>
      </c>
      <c r="J86" s="12">
        <v>4</v>
      </c>
    </row>
    <row r="87" spans="1:10" ht="42" customHeight="1" x14ac:dyDescent="0.15">
      <c r="A87" s="13"/>
      <c r="B87" s="32"/>
      <c r="C87" s="32"/>
      <c r="D87" s="33" t="s">
        <v>65</v>
      </c>
      <c r="E87" s="9" t="s">
        <v>55</v>
      </c>
      <c r="F87" s="10">
        <v>1</v>
      </c>
      <c r="G87" s="14"/>
      <c r="H87" s="1"/>
      <c r="I87" s="12">
        <v>78</v>
      </c>
      <c r="J87" s="12">
        <v>4</v>
      </c>
    </row>
    <row r="88" spans="1:10" ht="42" customHeight="1" x14ac:dyDescent="0.15">
      <c r="A88" s="13"/>
      <c r="B88" s="32"/>
      <c r="C88" s="32"/>
      <c r="D88" s="33" t="s">
        <v>66</v>
      </c>
      <c r="E88" s="9" t="s">
        <v>55</v>
      </c>
      <c r="F88" s="10">
        <v>1</v>
      </c>
      <c r="G88" s="14"/>
      <c r="H88" s="1"/>
      <c r="I88" s="12">
        <v>79</v>
      </c>
      <c r="J88" s="12">
        <v>4</v>
      </c>
    </row>
    <row r="89" spans="1:10" ht="42" customHeight="1" x14ac:dyDescent="0.15">
      <c r="A89" s="13"/>
      <c r="B89" s="32"/>
      <c r="C89" s="32"/>
      <c r="D89" s="33" t="s">
        <v>67</v>
      </c>
      <c r="E89" s="9" t="s">
        <v>55</v>
      </c>
      <c r="F89" s="10">
        <v>1</v>
      </c>
      <c r="G89" s="14"/>
      <c r="H89" s="1"/>
      <c r="I89" s="12">
        <v>80</v>
      </c>
      <c r="J89" s="12">
        <v>4</v>
      </c>
    </row>
    <row r="90" spans="1:10" ht="42" customHeight="1" x14ac:dyDescent="0.15">
      <c r="A90" s="13"/>
      <c r="B90" s="32"/>
      <c r="C90" s="32"/>
      <c r="D90" s="33" t="s">
        <v>68</v>
      </c>
      <c r="E90" s="9" t="s">
        <v>25</v>
      </c>
      <c r="F90" s="10">
        <v>3.3</v>
      </c>
      <c r="G90" s="14"/>
      <c r="H90" s="1"/>
      <c r="I90" s="12">
        <v>81</v>
      </c>
      <c r="J90" s="12">
        <v>4</v>
      </c>
    </row>
    <row r="91" spans="1:10" ht="42" customHeight="1" x14ac:dyDescent="0.15">
      <c r="A91" s="13"/>
      <c r="B91" s="32"/>
      <c r="C91" s="34" t="s">
        <v>69</v>
      </c>
      <c r="D91" s="35"/>
      <c r="E91" s="9" t="s">
        <v>13</v>
      </c>
      <c r="F91" s="10">
        <v>1</v>
      </c>
      <c r="G91" s="11">
        <f>+G92</f>
        <v>0</v>
      </c>
      <c r="H91" s="1"/>
      <c r="I91" s="12">
        <v>82</v>
      </c>
      <c r="J91" s="12">
        <v>3</v>
      </c>
    </row>
    <row r="92" spans="1:10" ht="42" customHeight="1" x14ac:dyDescent="0.15">
      <c r="A92" s="13"/>
      <c r="B92" s="32"/>
      <c r="C92" s="32"/>
      <c r="D92" s="33" t="s">
        <v>69</v>
      </c>
      <c r="E92" s="9" t="s">
        <v>13</v>
      </c>
      <c r="F92" s="10">
        <v>1</v>
      </c>
      <c r="G92" s="11">
        <f>+G93</f>
        <v>0</v>
      </c>
      <c r="H92" s="1"/>
      <c r="I92" s="12">
        <v>83</v>
      </c>
      <c r="J92" s="12">
        <v>4</v>
      </c>
    </row>
    <row r="93" spans="1:10" ht="42" customHeight="1" x14ac:dyDescent="0.15">
      <c r="A93" s="13"/>
      <c r="B93" s="32"/>
      <c r="C93" s="32"/>
      <c r="D93" s="33" t="s">
        <v>112</v>
      </c>
      <c r="E93" s="9" t="s">
        <v>26</v>
      </c>
      <c r="F93" s="10">
        <v>1083.4000000000001</v>
      </c>
      <c r="G93" s="14"/>
      <c r="H93" s="1"/>
      <c r="I93" s="12">
        <v>84</v>
      </c>
      <c r="J93" s="12">
        <v>4</v>
      </c>
    </row>
    <row r="94" spans="1:10" ht="42" customHeight="1" x14ac:dyDescent="0.15">
      <c r="A94" s="13"/>
      <c r="B94" s="32"/>
      <c r="C94" s="34" t="s">
        <v>70</v>
      </c>
      <c r="D94" s="35"/>
      <c r="E94" s="9" t="s">
        <v>13</v>
      </c>
      <c r="F94" s="10">
        <v>1</v>
      </c>
      <c r="G94" s="11">
        <f>+G95</f>
        <v>0</v>
      </c>
      <c r="H94" s="1"/>
      <c r="I94" s="12">
        <v>85</v>
      </c>
      <c r="J94" s="12">
        <v>3</v>
      </c>
    </row>
    <row r="95" spans="1:10" ht="42" customHeight="1" x14ac:dyDescent="0.15">
      <c r="A95" s="13"/>
      <c r="B95" s="32"/>
      <c r="C95" s="32"/>
      <c r="D95" s="33" t="s">
        <v>70</v>
      </c>
      <c r="E95" s="9" t="s">
        <v>13</v>
      </c>
      <c r="F95" s="10">
        <v>1</v>
      </c>
      <c r="G95" s="11">
        <f>+G96+G97</f>
        <v>0</v>
      </c>
      <c r="H95" s="1"/>
      <c r="I95" s="12">
        <v>86</v>
      </c>
      <c r="J95" s="12">
        <v>4</v>
      </c>
    </row>
    <row r="96" spans="1:10" ht="42" customHeight="1" x14ac:dyDescent="0.15">
      <c r="A96" s="13"/>
      <c r="B96" s="32"/>
      <c r="C96" s="32"/>
      <c r="D96" s="33" t="s">
        <v>113</v>
      </c>
      <c r="E96" s="9" t="s">
        <v>25</v>
      </c>
      <c r="F96" s="10">
        <v>4</v>
      </c>
      <c r="G96" s="14"/>
      <c r="H96" s="1"/>
      <c r="I96" s="12">
        <v>87</v>
      </c>
      <c r="J96" s="12">
        <v>4</v>
      </c>
    </row>
    <row r="97" spans="1:10" ht="42" customHeight="1" x14ac:dyDescent="0.15">
      <c r="A97" s="13"/>
      <c r="B97" s="32"/>
      <c r="C97" s="32"/>
      <c r="D97" s="33" t="s">
        <v>114</v>
      </c>
      <c r="E97" s="9" t="s">
        <v>25</v>
      </c>
      <c r="F97" s="10">
        <v>5.0999999999999996</v>
      </c>
      <c r="G97" s="14"/>
      <c r="H97" s="1"/>
      <c r="I97" s="12">
        <v>88</v>
      </c>
      <c r="J97" s="12">
        <v>4</v>
      </c>
    </row>
    <row r="98" spans="1:10" ht="42" customHeight="1" x14ac:dyDescent="0.15">
      <c r="A98" s="29" t="s">
        <v>71</v>
      </c>
      <c r="B98" s="30"/>
      <c r="C98" s="30"/>
      <c r="D98" s="31"/>
      <c r="E98" s="9" t="s">
        <v>13</v>
      </c>
      <c r="F98" s="10">
        <v>1</v>
      </c>
      <c r="G98" s="11">
        <f>+G99+G101</f>
        <v>0</v>
      </c>
      <c r="H98" s="1"/>
      <c r="I98" s="12">
        <v>89</v>
      </c>
      <c r="J98" s="12"/>
    </row>
    <row r="99" spans="1:10" ht="42" customHeight="1" x14ac:dyDescent="0.15">
      <c r="A99" s="29" t="s">
        <v>72</v>
      </c>
      <c r="B99" s="30"/>
      <c r="C99" s="30"/>
      <c r="D99" s="31"/>
      <c r="E99" s="9" t="s">
        <v>13</v>
      </c>
      <c r="F99" s="10">
        <v>1</v>
      </c>
      <c r="G99" s="11">
        <f>+G100</f>
        <v>0</v>
      </c>
      <c r="H99" s="1"/>
      <c r="I99" s="12">
        <v>90</v>
      </c>
      <c r="J99" s="12">
        <v>200</v>
      </c>
    </row>
    <row r="100" spans="1:10" ht="42" customHeight="1" x14ac:dyDescent="0.15">
      <c r="A100" s="29" t="s">
        <v>73</v>
      </c>
      <c r="B100" s="30"/>
      <c r="C100" s="30"/>
      <c r="D100" s="31"/>
      <c r="E100" s="9" t="s">
        <v>13</v>
      </c>
      <c r="F100" s="10">
        <v>1</v>
      </c>
      <c r="G100" s="14"/>
      <c r="H100" s="1"/>
      <c r="I100" s="12">
        <v>91</v>
      </c>
      <c r="J100" s="12"/>
    </row>
    <row r="101" spans="1:10" ht="42" customHeight="1" x14ac:dyDescent="0.15">
      <c r="A101" s="29" t="s">
        <v>74</v>
      </c>
      <c r="B101" s="30"/>
      <c r="C101" s="30"/>
      <c r="D101" s="31"/>
      <c r="E101" s="9" t="s">
        <v>13</v>
      </c>
      <c r="F101" s="10">
        <v>1</v>
      </c>
      <c r="G101" s="11">
        <f>+G104</f>
        <v>0</v>
      </c>
      <c r="H101" s="1"/>
      <c r="I101" s="12">
        <v>92</v>
      </c>
      <c r="J101" s="12">
        <v>210</v>
      </c>
    </row>
    <row r="102" spans="1:10" ht="42" customHeight="1" x14ac:dyDescent="0.15">
      <c r="A102" s="13"/>
      <c r="B102" s="30" t="s">
        <v>75</v>
      </c>
      <c r="C102" s="30"/>
      <c r="D102" s="31"/>
      <c r="E102" s="9" t="s">
        <v>13</v>
      </c>
      <c r="F102" s="10">
        <v>1</v>
      </c>
      <c r="G102" s="14"/>
      <c r="H102" s="1"/>
      <c r="I102" s="12">
        <v>93</v>
      </c>
      <c r="J102" s="12" t="s">
        <v>76</v>
      </c>
    </row>
    <row r="103" spans="1:10" ht="42" customHeight="1" x14ac:dyDescent="0.15">
      <c r="A103" s="13"/>
      <c r="B103" s="30" t="s">
        <v>77</v>
      </c>
      <c r="C103" s="30"/>
      <c r="D103" s="31"/>
      <c r="E103" s="9" t="s">
        <v>13</v>
      </c>
      <c r="F103" s="10">
        <v>1</v>
      </c>
      <c r="G103" s="14"/>
      <c r="H103" s="1"/>
      <c r="I103" s="12">
        <v>94</v>
      </c>
      <c r="J103" s="12" t="s">
        <v>78</v>
      </c>
    </row>
    <row r="104" spans="1:10" ht="42" customHeight="1" x14ac:dyDescent="0.15">
      <c r="A104" s="29" t="s">
        <v>79</v>
      </c>
      <c r="B104" s="30"/>
      <c r="C104" s="30"/>
      <c r="D104" s="31"/>
      <c r="E104" s="9" t="s">
        <v>13</v>
      </c>
      <c r="F104" s="10">
        <v>1</v>
      </c>
      <c r="G104" s="14"/>
      <c r="H104" s="1"/>
      <c r="I104" s="12">
        <v>95</v>
      </c>
      <c r="J104" s="12"/>
    </row>
    <row r="105" spans="1:10" ht="42" customHeight="1" x14ac:dyDescent="0.15">
      <c r="A105" s="29" t="s">
        <v>80</v>
      </c>
      <c r="B105" s="30"/>
      <c r="C105" s="30"/>
      <c r="D105" s="31"/>
      <c r="E105" s="9" t="s">
        <v>13</v>
      </c>
      <c r="F105" s="10">
        <v>1</v>
      </c>
      <c r="G105" s="14"/>
      <c r="H105" s="1"/>
      <c r="I105" s="12">
        <v>96</v>
      </c>
      <c r="J105" s="12">
        <v>220</v>
      </c>
    </row>
    <row r="106" spans="1:10" ht="42" customHeight="1" x14ac:dyDescent="0.15">
      <c r="A106" s="29" t="s">
        <v>81</v>
      </c>
      <c r="B106" s="30"/>
      <c r="C106" s="30"/>
      <c r="D106" s="31"/>
      <c r="E106" s="9" t="s">
        <v>13</v>
      </c>
      <c r="F106" s="10">
        <v>1</v>
      </c>
      <c r="G106" s="11">
        <f>+G10+G105</f>
        <v>0</v>
      </c>
      <c r="H106" s="1"/>
      <c r="I106" s="12">
        <v>97</v>
      </c>
      <c r="J106" s="12">
        <v>30</v>
      </c>
    </row>
    <row r="107" spans="1:10" ht="42" customHeight="1" x14ac:dyDescent="0.15">
      <c r="A107" s="20" t="s">
        <v>82</v>
      </c>
      <c r="B107" s="21"/>
      <c r="C107" s="21"/>
      <c r="D107" s="22"/>
      <c r="E107" s="17" t="s">
        <v>83</v>
      </c>
      <c r="F107" s="18" t="s">
        <v>83</v>
      </c>
      <c r="G107" s="19">
        <f>G106</f>
        <v>0</v>
      </c>
      <c r="I107" s="12">
        <v>98</v>
      </c>
      <c r="J107" s="12">
        <v>90</v>
      </c>
    </row>
    <row r="108" spans="1:10" ht="42" customHeight="1" x14ac:dyDescent="0.15">
      <c r="I108" s="12">
        <v>99999</v>
      </c>
    </row>
    <row r="109" spans="1:10" ht="42" customHeight="1" x14ac:dyDescent="0.15"/>
  </sheetData>
  <sheetProtection algorithmName="SHA-512" hashValue="hK0h4EpeIuCfkV1O2w3HwFGNJmo3PFQtJ75Ky8ckfIv1XFMdmXgl/e45sr+BVN7iXvPBLc0ktYWVRbXPrhNHAA==" saltValue="78f1YnLs/J5VQEraq/IULQ==" spinCount="100000" sheet="1" objects="1" scenarios="1"/>
  <mergeCells count="39">
    <mergeCell ref="A104:D104"/>
    <mergeCell ref="A105:D105"/>
    <mergeCell ref="A106:D106"/>
    <mergeCell ref="A99:D99"/>
    <mergeCell ref="A100:D100"/>
    <mergeCell ref="A101:D101"/>
    <mergeCell ref="B102:D102"/>
    <mergeCell ref="B103:D103"/>
    <mergeCell ref="B74:D74"/>
    <mergeCell ref="C75:D75"/>
    <mergeCell ref="C91:D91"/>
    <mergeCell ref="C94:D94"/>
    <mergeCell ref="A98:D98"/>
    <mergeCell ref="C60:D60"/>
    <mergeCell ref="B64:D64"/>
    <mergeCell ref="C65:D65"/>
    <mergeCell ref="B70:D70"/>
    <mergeCell ref="C71:D71"/>
    <mergeCell ref="C45:D45"/>
    <mergeCell ref="B49:D49"/>
    <mergeCell ref="C50:D50"/>
    <mergeCell ref="C54:D54"/>
    <mergeCell ref="B59:D59"/>
    <mergeCell ref="A107:D107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B44:D44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hashimoto shouma</cp:lastModifiedBy>
  <cp:lastPrinted>2026-06-05T02:04:47Z</cp:lastPrinted>
  <dcterms:created xsi:type="dcterms:W3CDTF">2014-01-09T08:55:00Z</dcterms:created>
  <dcterms:modified xsi:type="dcterms:W3CDTF">2026-08-31T07:00:59Z</dcterms:modified>
</cp:coreProperties>
</file>